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4" i="1"/>
  <c r="F44" s="1"/>
  <c r="B45"/>
  <c r="C45"/>
  <c r="D45"/>
  <c r="E45"/>
  <c r="F45" s="1"/>
  <c r="E49"/>
  <c r="F49" s="1"/>
  <c r="B50"/>
  <c r="C50"/>
  <c r="D50"/>
  <c r="E50"/>
  <c r="F50" s="1"/>
  <c r="D40" l="1"/>
  <c r="C40"/>
  <c r="B40"/>
  <c r="E39"/>
  <c r="E40" s="1"/>
  <c r="F40" s="1"/>
  <c r="D35"/>
  <c r="C35"/>
  <c r="B35"/>
  <c r="E34"/>
  <c r="E35" s="1"/>
  <c r="F35" s="1"/>
  <c r="D30"/>
  <c r="C30"/>
  <c r="B30"/>
  <c r="E29"/>
  <c r="E30" s="1"/>
  <c r="F30" s="1"/>
  <c r="D25"/>
  <c r="C25"/>
  <c r="B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D51" s="1"/>
  <c r="C10"/>
  <c r="C51" s="1"/>
  <c r="B10"/>
  <c r="B51" s="1"/>
  <c r="E9"/>
  <c r="E10" s="1"/>
  <c r="F10" s="1"/>
  <c r="F51" s="1"/>
  <c r="E51" l="1"/>
  <c r="F39"/>
  <c r="F29"/>
  <c r="F24"/>
  <c r="F34"/>
  <c r="F19"/>
  <c r="F14"/>
  <c r="F9"/>
</calcChain>
</file>

<file path=xl/sharedStrings.xml><?xml version="1.0" encoding="utf-8"?>
<sst xmlns="http://schemas.openxmlformats.org/spreadsheetml/2006/main" count="150" uniqueCount="77">
  <si>
    <t xml:space="preserve">Способ размещения заказа 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</si>
  <si>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</si>
  <si>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</si>
  <si>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</si>
  <si>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</si>
  <si>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</si>
  <si>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</si>
  <si>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</si>
  <si>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</si>
  <si>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</si>
  <si>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</si>
  <si>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</si>
  <si>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</si>
  <si>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</si>
  <si>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</si>
  <si>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</si>
  <si>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</si>
  <si>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</si>
  <si>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 xml:space="preserve"> 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</si>
  <si>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</si>
  <si>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</si>
  <si>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</si>
  <si>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</si>
  <si>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</si>
  <si>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</si>
  <si>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Открытый аукцион в электронной форме</t>
  </si>
  <si>
    <t xml:space="preserve">  </t>
  </si>
  <si>
    <t>Количество, уп</t>
  </si>
  <si>
    <t>Количество,уп</t>
  </si>
  <si>
    <t>Количество,рулон</t>
  </si>
  <si>
    <t>ООО"Квазар"</t>
  </si>
  <si>
    <t>620086,г.Екатеринбург,ул.Радищева,60А,оф.204</t>
  </si>
  <si>
    <t>8(343)23-57-999</t>
  </si>
  <si>
    <t>ООО"Медирон"</t>
  </si>
  <si>
    <t>620039,г.Екатеринбург,ул.XXII Партсъезда,15</t>
  </si>
  <si>
    <t>8(343)330-77-10</t>
  </si>
  <si>
    <t>ООО"Медизделие-Сервис"</t>
  </si>
  <si>
    <t>620102,г.Екатеринбург,ул.Посадская,6</t>
  </si>
  <si>
    <t>8(343)383-11-54</t>
  </si>
  <si>
    <t>Камеры КБ- 02«Я»-ФП</t>
  </si>
  <si>
    <t>Облучатель-рециркулятор УФ бактерицидный РБ-07-Я-ФП настенный</t>
  </si>
  <si>
    <t xml:space="preserve">Ростомер детский Seca 416 для новорожденных
</t>
  </si>
  <si>
    <t>Медицинский отсасыватель (аспиратор) Mevacs M46</t>
  </si>
  <si>
    <t>Детские электронные весы для новорожденных Tanita BD-590 (с поверкой)</t>
  </si>
  <si>
    <t xml:space="preserve">Шкафы для хранения эндоскопов - ШЭ-6-Р
</t>
  </si>
  <si>
    <t>Аквадистилятор АДЭ-25</t>
  </si>
  <si>
    <t xml:space="preserve">Камера Ультралайт КБ-Я-ФП большая на подставке  
</t>
  </si>
  <si>
    <t>Негатоскоп «Armed» 2 –кадровый</t>
  </si>
  <si>
    <t>Начальная (максимальная) цена: 1 421 634 ( Один миллион четыреста двадцать одна тысяча шестьсот тридцать четыре) рубля 00 копеек.</t>
  </si>
  <si>
    <t>Вх.№1022 от 06.09.2013г.</t>
  </si>
  <si>
    <t>Вх.№1023 от 06.09.2013г.</t>
  </si>
  <si>
    <t>Вх.№1024 от 06.09.2013г.</t>
  </si>
  <si>
    <t>Дата составления сводной таблицы 06 сентября 2013 года.</t>
  </si>
  <si>
    <t>Часть VI. Обоснование расчета начальной (максимальной) цены гражданско-правового договора на поставку оборудования за счет средств бюджета города Югорска, Фонда социального страхования и приносящей доход деятельности на 2013 год для  МБЛПУ «ЦГБ г. Югорска»</t>
  </si>
  <si>
    <t xml:space="preserve"> И.о.главного врача     ________________ Ф.С.Медведев</t>
  </si>
  <si>
    <t xml:space="preserve">Предназначен для хранения эндоскопов различных моделей после стерилизации в стационарных условиях. Двустворчатый шкаф представляет собой сварную металлическую конструкцию  корпус  шкафа изготовлен из листа стали толщиной 1,4 мм; дверь  1.8 мм. Запорное  устройство  двери   шкафа  Наличие.  Каждый отсек имеет:   медицинский бактерицидный рециркулятор — облученность от источника УФ-излучателя на расстоянии 5 см на длине волны в диапазоне (220–280) нм  50 Вт/м2, источник УФ излучения две бактерицидные ртутные безозоновые лампы низкого давления мощностью   15W.;два кронштейна — держателя для эндоскопов;два держателя — фиксатора для крепления гибкой части эндоскопов;поддон для сбора дезинфектанта;использован уплотнитель дверей для защиты шкафа от проникновения пыли
</t>
  </si>
  <si>
    <t xml:space="preserve">предназначены для хранения предварительно простерилизованных медицинских инструментов с целью предотвращения их вторичной контаминации микроорганизмами
Источник излучения TUV 15W; Питающее напряжение В 220 (50 Гц) ; Потребляемая мощность камеры  40 Вт; Габаритные размеры   480×320×450 мм
Время непрерывной работы камеры  168 часов.Допустимая нагрузка на металлическую решетку  100 Н. Средняя наработка на отказ  1500 час
Средний срок службы  5 лет. Вес  20 кг
</t>
  </si>
  <si>
    <t xml:space="preserve">Облучатели-рециркуляторы предназначены для обеззараживания воздуха лечебно-профилактических учреждений. Тип прибора рециркулятор / настенный / закрытого типа. 
Обеззараживание в присутствии людей Да. Источник излучения  2-х ламп TUV 15W (15 Вт). Счетчик отработанного времени Наличие . Автоматическое управление Наличие. Средняя продолжительность работы лампы    8000 ч
Производительность облучателя   50 м³/ч. Потребляемая мощность  100 кВт. Частота тока питающей сети 50 ГЦ. Напряжение  220 В. Уровень шума  55 Дб. Габаритные размеры ДхШхВ  800х120х170. Масса   4.5 кг
</t>
  </si>
  <si>
    <t xml:space="preserve">Ростомер с подвижной планкой для новорожденных и малышей. Диапазон измерения 33 – 100 см. Дискретность 1 мм. Размеры  1103 х 169 х 402 мм
</t>
  </si>
  <si>
    <t xml:space="preserve">Вакуум- насос Мембранный, не требующий обслуживания. Управление вакуумом Простое управление частичным вакуумом посредством регулирующего клапана. Отсасывание 1.Мощность отсасывания  46 л/мин.    2. Максимальный вакуум  -93 кПа (700 мм рт. ст.).  3. Непрерывный режим работы вакуум - насоса. Фильтрация  Микробиологический гидрофобный фильтр должен обеспечивать фильтрацию 99,9% частиц больших, чем 0,027 микрометра.   Фильтр должен предотвращать проникновение жидкости в вакуумный насос.  Фильтр должен обеспечивать надежную защиту аппарата, персонала и пациента от инфекции. Фильтр должен задерживать вирусы гепатита А, В и С. Вакуумметр Контрольный вакуумметер должен обеспечивать точность измерения ± 2.5%. Высокий уровень защиты пациента и персонала 1. Тип защиты перед поражением эл. током: аппарат I класса.  2. Степень защиты перед поражением эл. током: тип Б.  3. Степень защиты от негативного воздействия  воды: ИП 20.  4. Предохранители: 2 предохранителя ø 5 x 20 Т - 1 А . Сосуды для секретов  1 x 2,0 л сосуд из автоклавируемого поликарбоната или полисулфона с предохранительным клапаном против перелива жидкости . Отсасывающий шланг  Силиконовый -ø8x3 мм-1,5м. Габариты  540 x 235 x 430 мм. Электрическое питание Напряжение: 230В ± 10% / 50 Гц. Входная мощность: 110 ВА + 15% . Длинна шнура электропитания  3 метров. Масса прибора   11 кг.Комплектация 1. емкость из автоклавного поликарбоната –  2,0 л. 2. силиконовый шланг  Ø   8х3,0 мм. 3. микробиологический фильтр. 4. вакуумметер. 5.сетевой  выключатель.6.регулирующий клапан.7.коннектор для подсоединения ножного педаля. 8.сетевая штепсельная розетка. 9. сетевой шнур. 10.запасная емкость. 11. коннектор шланга для подсоединения вакуумного насоса
</t>
  </si>
  <si>
    <t xml:space="preserve">жк дисплей Наличие. детская кювета Наличие. Ростометр Наличие. Автоотключение Наличие. Точность измерения  10 г. Предел взвешивания  20 кг
Функция тарокомпенсации (вычет веса одежды, пеленки) Наличие. Ширина чаши  420мм. Отображение разницы в весе между последним и предыдущим взвешиванием Наличие. Питание  4 батареек АА
</t>
  </si>
  <si>
    <t xml:space="preserve">Электропроводность получаемой воды  5х10-4 См/м. Производительность, л/час   25 л/час. Расход воды на охлаждение 350 дм3/час. Напряжение  380 В
Мощность 15( + 10 ) кВт. Исполнение  настенное производит как холодную, так и горячую (  +80°С) очищенную воду
</t>
  </si>
  <si>
    <t xml:space="preserve">предназначены для хранения предварительно простерилизованных медицинских инструментов с целью предотвращения их вторичной контаминации микроорганизмами
Облученность от источника УФ-излучения наиболее удаленной точки внутри камеры на длине волны 253,7 нм  1,0 Вт/м2 . Питающее напряжение  220 В (50 Гц) 
Потребляемая мощность камеры  40 Вт . Габаритные размеры    800х600х420 мм. Время непрерывной работы камеры  168 часов
Допустимая нагрузка на металлическую решетку  100 Н. Средняя наработка на отказ  1500 час. Средний срок службы  5 лет. Вес  50 кг.
</t>
  </si>
  <si>
    <t xml:space="preserve">Негатоскоп общего назначения предназначен для просмотра рентгенограмм. Размер просмотрового экрана (ВхШ) не мене 880х430 мм. Напряжение и частота электропитания, В/Гц 220/50. Потребляемая мощность  90 Вт. яркость в центре экрана  1500 кд/м³. Люминесцентная лампа   30Вт  3 шт. Время установления рабочего режима  0.5 мин. Средний срок службы    5 лет
</t>
  </si>
  <si>
    <t>По разделам: ст 310/312 ост. 2012 года.</t>
  </si>
  <si>
    <t xml:space="preserve">                             ФСС 0901 - 174 917,00коп.</t>
  </si>
  <si>
    <t xml:space="preserve">                             ФСС 0902 - 100 107,00 коп.</t>
  </si>
  <si>
    <t xml:space="preserve">                     ст 310/313 ост. 2012 года.</t>
  </si>
  <si>
    <t xml:space="preserve">                           ПДД 0902 - 94 833,00 коп.</t>
  </si>
  <si>
    <t xml:space="preserve">           ст 310/312  2013 год.</t>
  </si>
  <si>
    <t xml:space="preserve">                           ФСС 0901 - 92 664,00 коп.</t>
  </si>
  <si>
    <t xml:space="preserve">                          б-т 0901 - 383 413,00 коп.</t>
  </si>
  <si>
    <t xml:space="preserve">                       б-т 0902 - 39 200,00 коп.</t>
  </si>
  <si>
    <t xml:space="preserve">                         ПДД 0902 - 38 500,00 коп.</t>
  </si>
  <si>
    <t xml:space="preserve">         ст 310/313 2013 год.</t>
  </si>
  <si>
    <t xml:space="preserve">                           ФСС 0901 - 373 500,00 коп.</t>
  </si>
  <si>
    <t xml:space="preserve">                        б-т 0901 - 124 500,00 коп.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</si>
</sst>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"/>
  <sheetViews>
    <sheetView tabSelected="1" workbookViewId="0">
      <selection activeCell="D72" sqref="D72:E72"/>
    </sheetView>
  </sheetViews>
  <sheetFormatPr defaultRowHeight="15"/>
  <cols>
    <col min="1" max="1" width="17.28515625" customWidth="1"/>
    <col min="2" max="2" width="27" customWidth="1"/>
    <col min="3" max="4" width="28.140625" customWidth="1"/>
    <col min="5" max="5" width="13.85546875" customWidth="1"/>
    <col min="6" max="6" width="14.42578125" customWidth="1"/>
    <col min="8" max="8" width="11.42578125" bestFit="1" customWidth="1"/>
  </cols>
  <sheetData>
    <row r="1" spans="1:6" ht="37.5" customHeight="1">
      <c r="A1" s="50" t="s">
        <v>53</v>
      </c>
      <c r="B1" s="50"/>
      <c r="C1" s="50"/>
      <c r="D1" s="50"/>
      <c r="E1" s="50"/>
      <c r="F1" s="50"/>
    </row>
    <row r="2" spans="1:6" ht="6.75" customHeight="1">
      <c r="A2" s="51"/>
      <c r="B2" s="51"/>
      <c r="C2" s="51"/>
      <c r="D2" s="51"/>
      <c r="E2" s="51"/>
      <c r="F2" s="51"/>
    </row>
    <row r="3" spans="1:6" ht="15.75" thickBot="1">
      <c r="A3" s="1"/>
      <c r="B3" s="1"/>
      <c r="C3" s="1" t="s">
        <v>0</v>
      </c>
      <c r="D3" s="52" t="s">
        <v>25</v>
      </c>
      <c r="E3" s="52"/>
      <c r="F3" s="52"/>
    </row>
    <row r="4" spans="1:6" ht="15.75" thickBot="1">
      <c r="A4" s="53" t="s">
        <v>1</v>
      </c>
      <c r="B4" s="46" t="s">
        <v>2</v>
      </c>
      <c r="C4" s="55"/>
      <c r="D4" s="55"/>
      <c r="E4" s="53" t="s">
        <v>3</v>
      </c>
      <c r="F4" s="53" t="s">
        <v>4</v>
      </c>
    </row>
    <row r="5" spans="1:6" ht="15.75" thickBot="1">
      <c r="A5" s="54"/>
      <c r="B5" s="2">
        <v>1</v>
      </c>
      <c r="C5" s="3">
        <v>2</v>
      </c>
      <c r="D5" s="4">
        <v>3</v>
      </c>
      <c r="E5" s="54"/>
      <c r="F5" s="54"/>
    </row>
    <row r="6" spans="1:6" ht="21" customHeight="1">
      <c r="A6" s="5" t="s">
        <v>5</v>
      </c>
      <c r="B6" s="56" t="s">
        <v>39</v>
      </c>
      <c r="C6" s="57"/>
      <c r="D6" s="58"/>
      <c r="E6" s="6" t="s">
        <v>6</v>
      </c>
      <c r="F6" s="7" t="s">
        <v>6</v>
      </c>
    </row>
    <row r="7" spans="1:6" ht="108" customHeight="1">
      <c r="A7" s="8" t="s">
        <v>7</v>
      </c>
      <c r="B7" s="37" t="s">
        <v>56</v>
      </c>
      <c r="C7" s="38"/>
      <c r="D7" s="39"/>
      <c r="E7" s="9"/>
      <c r="F7" s="10"/>
    </row>
    <row r="8" spans="1:6" ht="15.75" customHeight="1">
      <c r="A8" s="26" t="s">
        <v>28</v>
      </c>
      <c r="B8" s="37">
        <v>13</v>
      </c>
      <c r="C8" s="38"/>
      <c r="D8" s="39"/>
      <c r="E8" s="11" t="s">
        <v>6</v>
      </c>
      <c r="F8" s="12" t="s">
        <v>6</v>
      </c>
    </row>
    <row r="9" spans="1:6">
      <c r="A9" s="13" t="s">
        <v>8</v>
      </c>
      <c r="B9" s="24">
        <v>12500</v>
      </c>
      <c r="C9" s="14">
        <v>12444</v>
      </c>
      <c r="D9" s="14">
        <v>13000</v>
      </c>
      <c r="E9" s="15">
        <f>(B9+C9+D9)/3</f>
        <v>12648</v>
      </c>
      <c r="F9" s="16">
        <f>E9</f>
        <v>12648</v>
      </c>
    </row>
    <row r="10" spans="1:6" ht="15.75" thickBot="1">
      <c r="A10" s="13" t="s">
        <v>9</v>
      </c>
      <c r="B10" s="15">
        <f>B8*B9</f>
        <v>162500</v>
      </c>
      <c r="C10" s="15">
        <f>B8*C9</f>
        <v>161772</v>
      </c>
      <c r="D10" s="15">
        <f>D9*B8</f>
        <v>169000</v>
      </c>
      <c r="E10" s="15">
        <f>E9*B8</f>
        <v>164424</v>
      </c>
      <c r="F10" s="16">
        <f>E10</f>
        <v>164424</v>
      </c>
    </row>
    <row r="11" spans="1:6" ht="19.5" customHeight="1">
      <c r="A11" s="5" t="s">
        <v>5</v>
      </c>
      <c r="B11" s="40" t="s">
        <v>40</v>
      </c>
      <c r="C11" s="41"/>
      <c r="D11" s="42"/>
      <c r="E11" s="6" t="s">
        <v>6</v>
      </c>
      <c r="F11" s="7" t="s">
        <v>6</v>
      </c>
    </row>
    <row r="12" spans="1:6" ht="125.25" customHeight="1">
      <c r="A12" s="8" t="s">
        <v>7</v>
      </c>
      <c r="B12" s="37" t="s">
        <v>57</v>
      </c>
      <c r="C12" s="38"/>
      <c r="D12" s="39"/>
      <c r="E12" s="9"/>
      <c r="F12" s="10"/>
    </row>
    <row r="13" spans="1:6">
      <c r="A13" s="25" t="s">
        <v>27</v>
      </c>
      <c r="B13" s="37">
        <v>70</v>
      </c>
      <c r="C13" s="38"/>
      <c r="D13" s="39"/>
      <c r="E13" s="11" t="s">
        <v>6</v>
      </c>
      <c r="F13" s="12" t="s">
        <v>6</v>
      </c>
    </row>
    <row r="14" spans="1:6">
      <c r="A14" s="13" t="s">
        <v>8</v>
      </c>
      <c r="B14" s="14">
        <v>7500</v>
      </c>
      <c r="C14" s="14">
        <v>7220</v>
      </c>
      <c r="D14" s="14">
        <v>7400</v>
      </c>
      <c r="E14" s="15">
        <f>(B14+C14+D14)/3</f>
        <v>7373.333333333333</v>
      </c>
      <c r="F14" s="16">
        <f>E14</f>
        <v>7373.333333333333</v>
      </c>
    </row>
    <row r="15" spans="1:6" ht="15.75" thickBot="1">
      <c r="A15" s="13" t="s">
        <v>9</v>
      </c>
      <c r="B15" s="15">
        <f>B13*B14</f>
        <v>525000</v>
      </c>
      <c r="C15" s="15">
        <f>B13*C14</f>
        <v>505400</v>
      </c>
      <c r="D15" s="15">
        <f>D14*B13</f>
        <v>518000</v>
      </c>
      <c r="E15" s="15">
        <f>E14*B13</f>
        <v>516133.33333333331</v>
      </c>
      <c r="F15" s="16">
        <f>E15</f>
        <v>516133.33333333331</v>
      </c>
    </row>
    <row r="16" spans="1:6" ht="17.25" customHeight="1">
      <c r="A16" s="5" t="s">
        <v>5</v>
      </c>
      <c r="B16" s="40" t="s">
        <v>41</v>
      </c>
      <c r="C16" s="41"/>
      <c r="D16" s="42"/>
      <c r="E16" s="6" t="s">
        <v>6</v>
      </c>
      <c r="F16" s="7" t="s">
        <v>6</v>
      </c>
    </row>
    <row r="17" spans="1:6" ht="40.5" customHeight="1">
      <c r="A17" s="8" t="s">
        <v>7</v>
      </c>
      <c r="B17" s="37" t="s">
        <v>58</v>
      </c>
      <c r="C17" s="38"/>
      <c r="D17" s="39"/>
      <c r="E17" s="9"/>
      <c r="F17" s="10"/>
    </row>
    <row r="18" spans="1:6">
      <c r="A18" s="26" t="s">
        <v>29</v>
      </c>
      <c r="B18" s="37">
        <v>2</v>
      </c>
      <c r="C18" s="38"/>
      <c r="D18" s="39"/>
      <c r="E18" s="11" t="s">
        <v>6</v>
      </c>
      <c r="F18" s="12" t="s">
        <v>6</v>
      </c>
    </row>
    <row r="19" spans="1:6">
      <c r="A19" s="13" t="s">
        <v>8</v>
      </c>
      <c r="B19" s="14">
        <v>14000</v>
      </c>
      <c r="C19" s="14">
        <v>13950</v>
      </c>
      <c r="D19" s="14">
        <v>13900</v>
      </c>
      <c r="E19" s="15">
        <f>(B19+C19+D19)/3</f>
        <v>13950</v>
      </c>
      <c r="F19" s="16">
        <f>E19</f>
        <v>13950</v>
      </c>
    </row>
    <row r="20" spans="1:6" ht="15.75" thickBot="1">
      <c r="A20" s="13" t="s">
        <v>9</v>
      </c>
      <c r="B20" s="15">
        <f>B18*B19</f>
        <v>28000</v>
      </c>
      <c r="C20" s="15">
        <f>B18*C19</f>
        <v>27900</v>
      </c>
      <c r="D20" s="15">
        <f>D19*B18</f>
        <v>27800</v>
      </c>
      <c r="E20" s="15">
        <f>E19*B18</f>
        <v>27900</v>
      </c>
      <c r="F20" s="16">
        <f>E20</f>
        <v>27900</v>
      </c>
    </row>
    <row r="21" spans="1:6" ht="21" customHeight="1">
      <c r="A21" s="5" t="s">
        <v>5</v>
      </c>
      <c r="B21" s="56" t="s">
        <v>42</v>
      </c>
      <c r="C21" s="57"/>
      <c r="D21" s="58"/>
      <c r="E21" s="6" t="s">
        <v>6</v>
      </c>
      <c r="F21" s="7" t="s">
        <v>6</v>
      </c>
    </row>
    <row r="22" spans="1:6" ht="331.5" customHeight="1">
      <c r="A22" s="8" t="s">
        <v>7</v>
      </c>
      <c r="B22" s="37" t="s">
        <v>59</v>
      </c>
      <c r="C22" s="38"/>
      <c r="D22" s="39"/>
      <c r="E22" s="9"/>
      <c r="F22" s="10"/>
    </row>
    <row r="23" spans="1:6">
      <c r="A23" s="26" t="s">
        <v>28</v>
      </c>
      <c r="B23" s="37">
        <v>4</v>
      </c>
      <c r="C23" s="38"/>
      <c r="D23" s="39"/>
      <c r="E23" s="11" t="s">
        <v>6</v>
      </c>
      <c r="F23" s="12" t="s">
        <v>6</v>
      </c>
    </row>
    <row r="24" spans="1:6" ht="17.25" customHeight="1">
      <c r="A24" s="13" t="s">
        <v>8</v>
      </c>
      <c r="B24" s="24">
        <v>125000</v>
      </c>
      <c r="C24" s="14">
        <v>124000</v>
      </c>
      <c r="D24" s="14">
        <v>124500</v>
      </c>
      <c r="E24" s="15">
        <f>(B24+C24+D24)/3</f>
        <v>124500</v>
      </c>
      <c r="F24" s="16">
        <f>E24</f>
        <v>124500</v>
      </c>
    </row>
    <row r="25" spans="1:6" ht="15.75" thickBot="1">
      <c r="A25" s="13" t="s">
        <v>9</v>
      </c>
      <c r="B25" s="15">
        <f>B23*B24</f>
        <v>500000</v>
      </c>
      <c r="C25" s="15">
        <f>B23*C24</f>
        <v>496000</v>
      </c>
      <c r="D25" s="15">
        <f>D24*B23</f>
        <v>498000</v>
      </c>
      <c r="E25" s="15">
        <f>E24*B23</f>
        <v>498000</v>
      </c>
      <c r="F25" s="16">
        <f>E25</f>
        <v>498000</v>
      </c>
    </row>
    <row r="26" spans="1:6" ht="21.75" customHeight="1">
      <c r="A26" s="5" t="s">
        <v>5</v>
      </c>
      <c r="B26" s="56" t="s">
        <v>43</v>
      </c>
      <c r="C26" s="57"/>
      <c r="D26" s="58"/>
      <c r="E26" s="6" t="s">
        <v>6</v>
      </c>
      <c r="F26" s="7" t="s">
        <v>6</v>
      </c>
    </row>
    <row r="27" spans="1:6" ht="77.25" customHeight="1">
      <c r="A27" s="8" t="s">
        <v>7</v>
      </c>
      <c r="B27" s="37" t="s">
        <v>60</v>
      </c>
      <c r="C27" s="38"/>
      <c r="D27" s="39"/>
      <c r="E27" s="9"/>
      <c r="F27" s="10"/>
    </row>
    <row r="28" spans="1:6">
      <c r="A28" s="26" t="s">
        <v>27</v>
      </c>
      <c r="B28" s="37">
        <v>3</v>
      </c>
      <c r="C28" s="38"/>
      <c r="D28" s="39"/>
      <c r="E28" s="11" t="s">
        <v>6</v>
      </c>
      <c r="F28" s="12" t="s">
        <v>6</v>
      </c>
    </row>
    <row r="29" spans="1:6">
      <c r="A29" s="13" t="s">
        <v>8</v>
      </c>
      <c r="B29" s="14">
        <v>10000</v>
      </c>
      <c r="C29" s="14">
        <v>9660</v>
      </c>
      <c r="D29" s="14">
        <v>9900</v>
      </c>
      <c r="E29" s="15">
        <f>(B29+C29+D29)/3</f>
        <v>9853.3333333333339</v>
      </c>
      <c r="F29" s="16">
        <f>E29</f>
        <v>9853.3333333333339</v>
      </c>
    </row>
    <row r="30" spans="1:6" ht="15.75" thickBot="1">
      <c r="A30" s="13" t="s">
        <v>9</v>
      </c>
      <c r="B30" s="15">
        <f>B28*B29</f>
        <v>30000</v>
      </c>
      <c r="C30" s="15">
        <f>B28*C29</f>
        <v>28980</v>
      </c>
      <c r="D30" s="15">
        <f>D29*B28</f>
        <v>29700</v>
      </c>
      <c r="E30" s="15">
        <f>E29*B28</f>
        <v>29560</v>
      </c>
      <c r="F30" s="16">
        <f>E30</f>
        <v>29560</v>
      </c>
    </row>
    <row r="31" spans="1:6" ht="20.25" customHeight="1">
      <c r="A31" s="5" t="s">
        <v>5</v>
      </c>
      <c r="B31" s="40" t="s">
        <v>44</v>
      </c>
      <c r="C31" s="41"/>
      <c r="D31" s="42"/>
      <c r="E31" s="6" t="s">
        <v>6</v>
      </c>
      <c r="F31" s="7" t="s">
        <v>6</v>
      </c>
    </row>
    <row r="32" spans="1:6" ht="165.75" customHeight="1">
      <c r="A32" s="8" t="s">
        <v>7</v>
      </c>
      <c r="B32" s="37" t="s">
        <v>55</v>
      </c>
      <c r="C32" s="38"/>
      <c r="D32" s="39"/>
      <c r="E32" s="9"/>
      <c r="F32" s="10"/>
    </row>
    <row r="33" spans="1:6" ht="15" customHeight="1">
      <c r="A33" s="25" t="s">
        <v>28</v>
      </c>
      <c r="B33" s="37">
        <v>1</v>
      </c>
      <c r="C33" s="38"/>
      <c r="D33" s="39"/>
      <c r="E33" s="11" t="s">
        <v>6</v>
      </c>
      <c r="F33" s="12" t="s">
        <v>6</v>
      </c>
    </row>
    <row r="34" spans="1:6" ht="15" customHeight="1">
      <c r="A34" s="13" t="s">
        <v>8</v>
      </c>
      <c r="B34" s="14">
        <v>95000</v>
      </c>
      <c r="C34" s="14">
        <v>94600</v>
      </c>
      <c r="D34" s="14">
        <v>94900</v>
      </c>
      <c r="E34" s="15">
        <f>(B34+C34+D34)/3</f>
        <v>94833.333333333328</v>
      </c>
      <c r="F34" s="16">
        <f>E34</f>
        <v>94833.333333333328</v>
      </c>
    </row>
    <row r="35" spans="1:6" ht="17.25" customHeight="1" thickBot="1">
      <c r="A35" s="13" t="s">
        <v>9</v>
      </c>
      <c r="B35" s="15">
        <f>B33*B34</f>
        <v>95000</v>
      </c>
      <c r="C35" s="15">
        <f>B33*C34</f>
        <v>94600</v>
      </c>
      <c r="D35" s="15">
        <f>D34*B33</f>
        <v>94900</v>
      </c>
      <c r="E35" s="15">
        <f>E34*B33</f>
        <v>94833.333333333328</v>
      </c>
      <c r="F35" s="16">
        <f>E35</f>
        <v>94833.333333333328</v>
      </c>
    </row>
    <row r="36" spans="1:6" ht="17.25" customHeight="1">
      <c r="A36" s="5" t="s">
        <v>5</v>
      </c>
      <c r="B36" s="40" t="s">
        <v>45</v>
      </c>
      <c r="C36" s="41"/>
      <c r="D36" s="42"/>
      <c r="E36" s="6" t="s">
        <v>6</v>
      </c>
      <c r="F36" s="7" t="s">
        <v>6</v>
      </c>
    </row>
    <row r="37" spans="1:6" ht="58.5" customHeight="1">
      <c r="A37" s="8" t="s">
        <v>7</v>
      </c>
      <c r="B37" s="37" t="s">
        <v>61</v>
      </c>
      <c r="C37" s="38"/>
      <c r="D37" s="39"/>
      <c r="E37" s="9"/>
      <c r="F37" s="10"/>
    </row>
    <row r="38" spans="1:6" ht="15.75" customHeight="1">
      <c r="A38" s="25" t="s">
        <v>28</v>
      </c>
      <c r="B38" s="37">
        <v>1</v>
      </c>
      <c r="C38" s="38"/>
      <c r="D38" s="39"/>
      <c r="E38" s="11" t="s">
        <v>6</v>
      </c>
      <c r="F38" s="12" t="s">
        <v>6</v>
      </c>
    </row>
    <row r="39" spans="1:6" ht="15.75" customHeight="1">
      <c r="A39" s="13" t="s">
        <v>8</v>
      </c>
      <c r="B39" s="14">
        <v>38500</v>
      </c>
      <c r="C39" s="14">
        <v>38200</v>
      </c>
      <c r="D39" s="14">
        <v>38800</v>
      </c>
      <c r="E39" s="15">
        <f>(B39+C39+D39)/3</f>
        <v>38500</v>
      </c>
      <c r="F39" s="16">
        <f>E39</f>
        <v>38500</v>
      </c>
    </row>
    <row r="40" spans="1:6" ht="16.5" customHeight="1" thickBot="1">
      <c r="A40" s="13" t="s">
        <v>9</v>
      </c>
      <c r="B40" s="15">
        <f>B38*B39</f>
        <v>38500</v>
      </c>
      <c r="C40" s="15">
        <f>B38*C39</f>
        <v>38200</v>
      </c>
      <c r="D40" s="15">
        <f>D39*B38</f>
        <v>38800</v>
      </c>
      <c r="E40" s="15">
        <f>E39*B38</f>
        <v>38500</v>
      </c>
      <c r="F40" s="16">
        <f>E40</f>
        <v>38500</v>
      </c>
    </row>
    <row r="41" spans="1:6" ht="21" customHeight="1">
      <c r="A41" s="5" t="s">
        <v>5</v>
      </c>
      <c r="B41" s="40" t="s">
        <v>46</v>
      </c>
      <c r="C41" s="41"/>
      <c r="D41" s="42"/>
      <c r="E41" s="6" t="s">
        <v>6</v>
      </c>
      <c r="F41" s="7" t="s">
        <v>6</v>
      </c>
    </row>
    <row r="42" spans="1:6" ht="124.5" customHeight="1">
      <c r="A42" s="8" t="s">
        <v>7</v>
      </c>
      <c r="B42" s="37" t="s">
        <v>62</v>
      </c>
      <c r="C42" s="38"/>
      <c r="D42" s="39"/>
      <c r="E42" s="9"/>
      <c r="F42" s="10"/>
    </row>
    <row r="43" spans="1:6" ht="15.75" customHeight="1">
      <c r="A43" s="29" t="s">
        <v>28</v>
      </c>
      <c r="B43" s="37">
        <v>2</v>
      </c>
      <c r="C43" s="38"/>
      <c r="D43" s="39"/>
      <c r="E43" s="11" t="s">
        <v>6</v>
      </c>
      <c r="F43" s="12" t="s">
        <v>6</v>
      </c>
    </row>
    <row r="44" spans="1:6" ht="16.5" customHeight="1">
      <c r="A44" s="13" t="s">
        <v>8</v>
      </c>
      <c r="B44" s="14">
        <v>19580</v>
      </c>
      <c r="C44" s="14">
        <v>19320</v>
      </c>
      <c r="D44" s="14">
        <v>19900</v>
      </c>
      <c r="E44" s="15">
        <f>(B44+C44+D44)/3</f>
        <v>19600</v>
      </c>
      <c r="F44" s="16">
        <f>E44</f>
        <v>19600</v>
      </c>
    </row>
    <row r="45" spans="1:6" ht="15.75" customHeight="1" thickBot="1">
      <c r="A45" s="13" t="s">
        <v>9</v>
      </c>
      <c r="B45" s="15">
        <f>B43*B44</f>
        <v>39160</v>
      </c>
      <c r="C45" s="15">
        <f>B43*C44</f>
        <v>38640</v>
      </c>
      <c r="D45" s="15">
        <f>D44*B43</f>
        <v>39800</v>
      </c>
      <c r="E45" s="15">
        <f>E44*B43</f>
        <v>39200</v>
      </c>
      <c r="F45" s="16">
        <f>E45</f>
        <v>39200</v>
      </c>
    </row>
    <row r="46" spans="1:6" ht="18.75" customHeight="1">
      <c r="A46" s="5" t="s">
        <v>5</v>
      </c>
      <c r="B46" s="40" t="s">
        <v>47</v>
      </c>
      <c r="C46" s="41"/>
      <c r="D46" s="42"/>
      <c r="E46" s="6" t="s">
        <v>6</v>
      </c>
      <c r="F46" s="7" t="s">
        <v>6</v>
      </c>
    </row>
    <row r="47" spans="1:6" ht="78" customHeight="1">
      <c r="A47" s="8" t="s">
        <v>7</v>
      </c>
      <c r="B47" s="37" t="s">
        <v>63</v>
      </c>
      <c r="C47" s="38"/>
      <c r="D47" s="39"/>
      <c r="E47" s="9"/>
      <c r="F47" s="10"/>
    </row>
    <row r="48" spans="1:6">
      <c r="A48" s="29" t="s">
        <v>28</v>
      </c>
      <c r="B48" s="37">
        <v>2</v>
      </c>
      <c r="C48" s="38"/>
      <c r="D48" s="39"/>
      <c r="E48" s="11" t="s">
        <v>6</v>
      </c>
      <c r="F48" s="12" t="s">
        <v>6</v>
      </c>
    </row>
    <row r="49" spans="1:6" ht="16.5" customHeight="1">
      <c r="A49" s="13" t="s">
        <v>8</v>
      </c>
      <c r="B49" s="14">
        <v>6500</v>
      </c>
      <c r="C49" s="14">
        <v>6325</v>
      </c>
      <c r="D49" s="14">
        <v>6800</v>
      </c>
      <c r="E49" s="15">
        <f>(B49+C49+D49)/3</f>
        <v>6541.666666666667</v>
      </c>
      <c r="F49" s="16">
        <f>E49</f>
        <v>6541.666666666667</v>
      </c>
    </row>
    <row r="50" spans="1:6" ht="14.25" customHeight="1">
      <c r="A50" s="13" t="s">
        <v>9</v>
      </c>
      <c r="B50" s="15">
        <f>B48*B49</f>
        <v>13000</v>
      </c>
      <c r="C50" s="15">
        <f>B48*C49</f>
        <v>12650</v>
      </c>
      <c r="D50" s="15">
        <f>D49*B48</f>
        <v>13600</v>
      </c>
      <c r="E50" s="15">
        <f>E49*B48</f>
        <v>13083.333333333334</v>
      </c>
      <c r="F50" s="16">
        <f>E50</f>
        <v>13083.333333333334</v>
      </c>
    </row>
    <row r="51" spans="1:6">
      <c r="A51" s="17" t="s">
        <v>10</v>
      </c>
      <c r="B51" s="15">
        <f>B10+B15+B20+B25+B30+B35+B40+B45+B50</f>
        <v>1431160</v>
      </c>
      <c r="C51" s="15">
        <f>C10+C15+C20+C25+C30+C35+C40+C45+C50</f>
        <v>1404142</v>
      </c>
      <c r="D51" s="15">
        <f>D10+D15+D20+D25+D30+D35+D40+D45+D50</f>
        <v>1429600</v>
      </c>
      <c r="E51" s="15">
        <f>(B51+C51+D51)/3</f>
        <v>1421634</v>
      </c>
      <c r="F51" s="15">
        <f>F10+F15+F20+F25+F30+F35+F40+F45+F50</f>
        <v>1421633.9999999998</v>
      </c>
    </row>
    <row r="52" spans="1:6" ht="6" customHeight="1"/>
    <row r="53" spans="1:6" ht="16.5" customHeight="1">
      <c r="A53" s="48" t="s">
        <v>48</v>
      </c>
      <c r="B53" s="48"/>
      <c r="C53" s="48"/>
      <c r="D53" s="48"/>
      <c r="E53" s="48"/>
      <c r="F53" s="48"/>
    </row>
    <row r="54" spans="1:6" ht="16.5" customHeight="1">
      <c r="A54" s="48"/>
      <c r="B54" s="48"/>
      <c r="C54" s="48"/>
      <c r="D54" s="48"/>
      <c r="E54" s="48"/>
      <c r="F54" s="48"/>
    </row>
    <row r="55" spans="1:6" ht="16.5" customHeight="1">
      <c r="A55" s="33" t="s">
        <v>64</v>
      </c>
      <c r="B55" s="33"/>
      <c r="C55" s="30"/>
      <c r="D55" s="30"/>
      <c r="E55" s="30"/>
      <c r="F55" s="30"/>
    </row>
    <row r="56" spans="1:6" ht="16.5" customHeight="1">
      <c r="A56" s="33" t="s">
        <v>65</v>
      </c>
      <c r="B56" s="33"/>
      <c r="C56" s="30"/>
      <c r="D56" s="30"/>
      <c r="E56" s="30"/>
      <c r="F56" s="30"/>
    </row>
    <row r="57" spans="1:6" ht="16.5" customHeight="1">
      <c r="A57" s="49" t="s">
        <v>66</v>
      </c>
      <c r="B57" s="49"/>
      <c r="C57" s="30"/>
      <c r="D57" s="30"/>
      <c r="E57" s="30"/>
      <c r="F57" s="30"/>
    </row>
    <row r="58" spans="1:6" ht="16.5" customHeight="1">
      <c r="A58" s="33" t="s">
        <v>67</v>
      </c>
      <c r="B58" s="33"/>
      <c r="C58" s="30"/>
      <c r="D58" s="30"/>
      <c r="E58" s="30"/>
      <c r="F58" s="30"/>
    </row>
    <row r="59" spans="1:6" ht="16.5" customHeight="1">
      <c r="A59" s="33" t="s">
        <v>68</v>
      </c>
      <c r="B59" s="33"/>
      <c r="C59" s="30"/>
      <c r="D59" s="30"/>
      <c r="E59" s="30"/>
      <c r="F59" s="30"/>
    </row>
    <row r="60" spans="1:6" ht="16.5" customHeight="1">
      <c r="A60" s="33" t="s">
        <v>69</v>
      </c>
      <c r="B60" s="33"/>
      <c r="C60" s="30"/>
      <c r="D60" s="30"/>
      <c r="E60" s="30"/>
      <c r="F60" s="30"/>
    </row>
    <row r="61" spans="1:6" ht="16.5" customHeight="1">
      <c r="A61" s="33" t="s">
        <v>70</v>
      </c>
      <c r="B61" s="33"/>
      <c r="C61" s="30"/>
      <c r="D61" s="30"/>
      <c r="E61" s="30"/>
      <c r="F61" s="30"/>
    </row>
    <row r="62" spans="1:6" ht="16.5" customHeight="1">
      <c r="A62" s="33" t="s">
        <v>71</v>
      </c>
      <c r="B62" s="33"/>
      <c r="C62" s="30"/>
      <c r="D62" s="30"/>
      <c r="E62" s="30"/>
      <c r="F62" s="30"/>
    </row>
    <row r="63" spans="1:6" ht="16.5" customHeight="1">
      <c r="A63" s="33" t="s">
        <v>72</v>
      </c>
      <c r="B63" s="33"/>
      <c r="C63" s="30"/>
      <c r="D63" s="30"/>
      <c r="E63" s="30"/>
      <c r="F63" s="30"/>
    </row>
    <row r="64" spans="1:6" ht="16.5" customHeight="1">
      <c r="A64" s="33" t="s">
        <v>73</v>
      </c>
      <c r="B64" s="33"/>
      <c r="C64" s="32"/>
      <c r="D64" s="32"/>
      <c r="E64" s="32"/>
      <c r="F64" s="32"/>
    </row>
    <row r="65" spans="1:6" ht="16.5" customHeight="1">
      <c r="A65" s="33" t="s">
        <v>74</v>
      </c>
      <c r="B65" s="33"/>
      <c r="C65" s="32"/>
      <c r="D65" s="32"/>
      <c r="E65" s="32"/>
      <c r="F65" s="32"/>
    </row>
    <row r="66" spans="1:6" ht="16.5" customHeight="1">
      <c r="A66" s="33" t="s">
        <v>75</v>
      </c>
      <c r="B66" s="33"/>
      <c r="C66" s="32"/>
      <c r="D66" s="32"/>
      <c r="E66" s="32"/>
      <c r="F66" s="32"/>
    </row>
    <row r="67" spans="1:6" ht="16.5" customHeight="1">
      <c r="A67" s="33" t="s">
        <v>76</v>
      </c>
      <c r="B67" s="33"/>
      <c r="C67" s="32"/>
      <c r="D67" s="32"/>
      <c r="E67" s="32"/>
      <c r="F67" s="32"/>
    </row>
    <row r="68" spans="1:6" ht="3.75" customHeight="1">
      <c r="A68" s="31"/>
      <c r="B68" s="31"/>
      <c r="C68" s="30"/>
      <c r="D68" s="30"/>
      <c r="E68" s="30"/>
      <c r="F68" s="30"/>
    </row>
    <row r="69" spans="1:6" ht="20.25" customHeight="1">
      <c r="A69" s="45" t="s">
        <v>24</v>
      </c>
      <c r="B69" s="45"/>
      <c r="C69" s="45"/>
      <c r="D69" s="45"/>
      <c r="E69" s="45"/>
      <c r="F69" s="45"/>
    </row>
    <row r="70" spans="1:6" ht="17.25" customHeight="1">
      <c r="A70" s="45"/>
      <c r="B70" s="45"/>
      <c r="C70" s="45"/>
      <c r="D70" s="45"/>
      <c r="E70" s="45"/>
      <c r="F70" s="45"/>
    </row>
    <row r="71" spans="1:6" ht="3" customHeight="1" thickBot="1">
      <c r="A71" s="18"/>
      <c r="B71" s="18"/>
      <c r="C71" s="18"/>
      <c r="D71" s="18"/>
      <c r="E71" s="18"/>
      <c r="F71" s="18"/>
    </row>
    <row r="72" spans="1:6" ht="30.75" thickBot="1">
      <c r="A72" s="19" t="s">
        <v>11</v>
      </c>
      <c r="B72" s="20" t="s">
        <v>12</v>
      </c>
      <c r="C72" s="21" t="s">
        <v>13</v>
      </c>
      <c r="D72" s="46" t="s">
        <v>14</v>
      </c>
      <c r="E72" s="47"/>
      <c r="F72" s="19" t="s">
        <v>15</v>
      </c>
    </row>
    <row r="73" spans="1:6" ht="30.75" thickBot="1">
      <c r="A73" s="19">
        <v>1</v>
      </c>
      <c r="B73" s="27" t="s">
        <v>30</v>
      </c>
      <c r="C73" s="28" t="s">
        <v>49</v>
      </c>
      <c r="D73" s="35" t="s">
        <v>31</v>
      </c>
      <c r="E73" s="35"/>
      <c r="F73" s="27" t="s">
        <v>32</v>
      </c>
    </row>
    <row r="74" spans="1:6" ht="29.25" customHeight="1" thickBot="1">
      <c r="A74" s="19">
        <v>2</v>
      </c>
      <c r="B74" s="27" t="s">
        <v>33</v>
      </c>
      <c r="C74" s="28" t="s">
        <v>50</v>
      </c>
      <c r="D74" s="35" t="s">
        <v>34</v>
      </c>
      <c r="E74" s="35"/>
      <c r="F74" s="27" t="s">
        <v>35</v>
      </c>
    </row>
    <row r="75" spans="1:6" ht="15.75" thickBot="1">
      <c r="A75" s="35">
        <v>3</v>
      </c>
      <c r="B75" s="36" t="s">
        <v>36</v>
      </c>
      <c r="C75" s="36" t="s">
        <v>51</v>
      </c>
      <c r="D75" s="36" t="s">
        <v>37</v>
      </c>
      <c r="E75" s="43"/>
      <c r="F75" s="35" t="s">
        <v>38</v>
      </c>
    </row>
    <row r="76" spans="1:6" ht="14.25" customHeight="1" thickBot="1">
      <c r="A76" s="35"/>
      <c r="B76" s="36"/>
      <c r="C76" s="36"/>
      <c r="D76" s="43"/>
      <c r="E76" s="43"/>
      <c r="F76" s="35"/>
    </row>
    <row r="77" spans="1:6" ht="3.75" customHeight="1">
      <c r="A77" s="1"/>
      <c r="B77" s="1"/>
      <c r="C77" s="1"/>
      <c r="D77" s="1"/>
      <c r="E77" s="1"/>
      <c r="F77" s="1"/>
    </row>
    <row r="78" spans="1:6" ht="20.25" customHeight="1">
      <c r="A78" s="44" t="s">
        <v>16</v>
      </c>
      <c r="B78" s="44"/>
      <c r="C78" s="44"/>
      <c r="D78" s="44"/>
      <c r="E78" s="44"/>
      <c r="F78" s="44"/>
    </row>
    <row r="79" spans="1:6" ht="24.75" customHeight="1">
      <c r="A79" s="44"/>
      <c r="B79" s="44"/>
      <c r="C79" s="44"/>
      <c r="D79" s="44"/>
      <c r="E79" s="44"/>
      <c r="F79" s="44"/>
    </row>
    <row r="80" spans="1:6" ht="7.5" customHeight="1">
      <c r="A80" s="22"/>
      <c r="B80" s="22"/>
      <c r="C80" s="22"/>
      <c r="D80" s="22"/>
      <c r="E80" s="1"/>
      <c r="F80" s="1"/>
    </row>
    <row r="81" spans="1:6">
      <c r="A81" s="23" t="s">
        <v>17</v>
      </c>
      <c r="B81" s="1"/>
      <c r="C81" s="1"/>
      <c r="D81" s="1"/>
      <c r="E81" s="1"/>
      <c r="F81" s="1"/>
    </row>
    <row r="82" spans="1:6">
      <c r="A82" s="22" t="s">
        <v>18</v>
      </c>
      <c r="B82" s="22"/>
      <c r="C82" s="22" t="s">
        <v>26</v>
      </c>
      <c r="D82" s="22"/>
      <c r="E82" s="1"/>
      <c r="F82" s="1"/>
    </row>
    <row r="83" spans="1:6">
      <c r="A83" s="1" t="s">
        <v>54</v>
      </c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 t="s">
        <v>19</v>
      </c>
      <c r="B85" s="1"/>
      <c r="C85" s="1"/>
      <c r="D85" s="1"/>
      <c r="E85" s="1"/>
      <c r="F85" s="1"/>
    </row>
    <row r="86" spans="1:6" ht="5.25" customHeight="1">
      <c r="A86" s="1"/>
      <c r="B86" s="1"/>
      <c r="C86" s="1"/>
      <c r="D86" s="1"/>
      <c r="E86" s="1"/>
      <c r="F86" s="1"/>
    </row>
    <row r="87" spans="1:6">
      <c r="A87" s="1" t="s">
        <v>52</v>
      </c>
      <c r="B87" s="1"/>
      <c r="C87" s="1"/>
      <c r="D87" s="1"/>
      <c r="E87" s="1"/>
      <c r="F87" s="1"/>
    </row>
    <row r="88" spans="1:6" ht="4.5" customHeight="1">
      <c r="A88" s="1"/>
      <c r="B88" s="1"/>
      <c r="C88" s="1"/>
      <c r="D88" s="1"/>
      <c r="E88" s="1"/>
      <c r="F88" s="1"/>
    </row>
    <row r="89" spans="1:6">
      <c r="A89" s="1" t="s">
        <v>20</v>
      </c>
      <c r="B89" s="1"/>
      <c r="C89" s="1"/>
      <c r="D89" s="1"/>
      <c r="E89" s="1"/>
      <c r="F89" s="1"/>
    </row>
    <row r="90" spans="1:6">
      <c r="A90" s="34" t="s">
        <v>21</v>
      </c>
      <c r="B90" s="34"/>
      <c r="C90" s="34"/>
      <c r="D90" s="34"/>
      <c r="E90" s="1"/>
      <c r="F90" s="1"/>
    </row>
    <row r="91" spans="1:6">
      <c r="A91" s="1" t="s">
        <v>22</v>
      </c>
      <c r="B91" s="1"/>
      <c r="C91" s="1"/>
      <c r="D91" s="1"/>
      <c r="E91" s="1"/>
      <c r="F91" s="1"/>
    </row>
    <row r="92" spans="1:6">
      <c r="A92" s="1" t="s">
        <v>23</v>
      </c>
      <c r="B92" s="1"/>
      <c r="C92" s="1"/>
      <c r="D92" s="1"/>
      <c r="E92" s="1"/>
      <c r="F92" s="1"/>
    </row>
  </sheetData>
  <mergeCells count="59">
    <mergeCell ref="B38:D38"/>
    <mergeCell ref="B22:D22"/>
    <mergeCell ref="B23:D23"/>
    <mergeCell ref="B26:D26"/>
    <mergeCell ref="B27:D27"/>
    <mergeCell ref="B28:D28"/>
    <mergeCell ref="B31:D31"/>
    <mergeCell ref="B32:D32"/>
    <mergeCell ref="B33:D33"/>
    <mergeCell ref="B36:D36"/>
    <mergeCell ref="B37:D37"/>
    <mergeCell ref="B16:D16"/>
    <mergeCell ref="B17:D17"/>
    <mergeCell ref="B18:D18"/>
    <mergeCell ref="B12:D12"/>
    <mergeCell ref="B21:D21"/>
    <mergeCell ref="B6:D6"/>
    <mergeCell ref="B7:D7"/>
    <mergeCell ref="B8:D8"/>
    <mergeCell ref="B11:D11"/>
    <mergeCell ref="B13:D13"/>
    <mergeCell ref="A1:F1"/>
    <mergeCell ref="A2:F2"/>
    <mergeCell ref="D3:F3"/>
    <mergeCell ref="A4:A5"/>
    <mergeCell ref="B4:D4"/>
    <mergeCell ref="E4:E5"/>
    <mergeCell ref="F4:F5"/>
    <mergeCell ref="B48:D48"/>
    <mergeCell ref="B47:D47"/>
    <mergeCell ref="B46:D46"/>
    <mergeCell ref="A62:B62"/>
    <mergeCell ref="A63:B63"/>
    <mergeCell ref="B43:D43"/>
    <mergeCell ref="B42:D42"/>
    <mergeCell ref="B41:D41"/>
    <mergeCell ref="D75:E76"/>
    <mergeCell ref="A78:F79"/>
    <mergeCell ref="A69:F70"/>
    <mergeCell ref="D72:E72"/>
    <mergeCell ref="F75:F76"/>
    <mergeCell ref="A53:F54"/>
    <mergeCell ref="A55:B55"/>
    <mergeCell ref="A56:B56"/>
    <mergeCell ref="A57:B57"/>
    <mergeCell ref="A58:B58"/>
    <mergeCell ref="A59:B59"/>
    <mergeCell ref="A60:B60"/>
    <mergeCell ref="A61:B61"/>
    <mergeCell ref="A64:B64"/>
    <mergeCell ref="A65:B65"/>
    <mergeCell ref="A66:B66"/>
    <mergeCell ref="A67:B67"/>
    <mergeCell ref="A90:D90"/>
    <mergeCell ref="D73:E73"/>
    <mergeCell ref="D74:E74"/>
    <mergeCell ref="A75:A76"/>
    <mergeCell ref="B75:B76"/>
    <mergeCell ref="C75:C7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2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2013-09-09T08:22:24Z</dcterms:modified>
</cp:coreProperties>
</file>